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V036 Körmend" sheetId="8" r:id="rId1"/>
    <sheet name="S015 Körmend" sheetId="15" r:id="rId2"/>
  </sheets>
  <definedNames>
    <definedName name="_xlnm._FilterDatabase" localSheetId="1" hidden="1">'S015 Körmend'!$A$5:$B$10</definedName>
    <definedName name="_xlnm._FilterDatabase" localSheetId="0" hidden="1">'V036 Körmend'!$A$5:$B$12</definedName>
    <definedName name="_xlnm.Print_Titles" localSheetId="1">'S015 Körmend'!$5:$5</definedName>
    <definedName name="_xlnm.Print_Titles" localSheetId="0">'V036 Körmend'!$5:$5</definedName>
    <definedName name="_xlnm.Print_Area" localSheetId="1">'S015 Körmend'!$A$2:$K$11</definedName>
    <definedName name="_xlnm.Print_Area" localSheetId="0">'V036 Körmend'!$A$2:$K$14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5"/>
  <c r="D10"/>
  <c r="F9"/>
  <c r="G9" s="1"/>
  <c r="F8"/>
  <c r="G8" s="1"/>
  <c r="G7"/>
  <c r="F7"/>
  <c r="F6"/>
  <c r="E12" i="8"/>
  <c r="D12"/>
  <c r="F11"/>
  <c r="G11" s="1"/>
  <c r="F10"/>
  <c r="G10" s="1"/>
  <c r="F9"/>
  <c r="G9" s="1"/>
  <c r="F8"/>
  <c r="G8" s="1"/>
  <c r="F7"/>
  <c r="G7" s="1"/>
  <c r="F6"/>
  <c r="F10" i="15" l="1"/>
  <c r="G6"/>
  <c r="G10" s="1"/>
  <c r="F12" i="8"/>
  <c r="G6"/>
  <c r="G12" s="1"/>
</calcChain>
</file>

<file path=xl/sharedStrings.xml><?xml version="1.0" encoding="utf-8"?>
<sst xmlns="http://schemas.openxmlformats.org/spreadsheetml/2006/main" count="106" uniqueCount="36">
  <si>
    <t xml:space="preserve">Víziközmű rendszer </t>
  </si>
  <si>
    <t>Munka megnevezése</t>
  </si>
  <si>
    <t>Önerő forrása</t>
  </si>
  <si>
    <t>Szennyvíz használati díj/ egyéb önkormányzati forrás</t>
  </si>
  <si>
    <t>Víziközművek Állami Rekonstrukciós pályázata</t>
  </si>
  <si>
    <t>Település</t>
  </si>
  <si>
    <t xml:space="preserve">Anyag díj </t>
  </si>
  <si>
    <t>Munkadíj</t>
  </si>
  <si>
    <t>ivóvíz használati díj/egyéb önkormányzati forrás</t>
  </si>
  <si>
    <t>Körmend</t>
  </si>
  <si>
    <t>Várkerten keresztül vezető Na200 ac, hossza: 622 fm, 6 db iránytörés, tolózáraknával  nyomóvezeték feltárásos cseréje zöldövezetben (II. sz. áe. Nyomóvezeték rek.</t>
  </si>
  <si>
    <t>Körmend szennyvíztisztító telepi utóülepítő kotróhíd felújítása (Gépészeti és acélszerkezeti felújítás)</t>
  </si>
  <si>
    <t>Munka költsége összesen (Ft)</t>
  </si>
  <si>
    <t>Szükséges önerő (Ft) (30%)</t>
  </si>
  <si>
    <t>Körmend Város Önk.</t>
  </si>
  <si>
    <t>Ivóvíz hálózat rekonstrukció</t>
  </si>
  <si>
    <t>Körmend ivóvízellátási rendszer rekonstrukciók összesen</t>
  </si>
  <si>
    <t>Körmend, Bástya u. 150 fm, 80-as PVC gerincvezeték rekonstrukció úthelyreállítás nélkül</t>
  </si>
  <si>
    <t>Víztorony töltővezeték csere, csapadékelvezető cső csere</t>
  </si>
  <si>
    <t>Körmend Nap u. Keletitől-Rákóczi-ig csere D110 kpe 310 m</t>
  </si>
  <si>
    <t>Körmend, Őrség u. 200 fm 100-as AC gerincvezeték rekonstrukciója</t>
  </si>
  <si>
    <t>Magyarnádalja 2 db NA200 hídvezeték csere</t>
  </si>
  <si>
    <r>
      <t>Körmend I. sz. átemelő (Sporttelep D.-i része)  Acélszerkezeti rekonstrukció, bélelés, átemelő út javítás, épületfelújítás</t>
    </r>
    <r>
      <rPr>
        <sz val="13"/>
        <color theme="1"/>
        <rFont val="Calibri"/>
        <family val="2"/>
        <charset val="238"/>
      </rPr>
      <t xml:space="preserve"> -(2019- ben csak villamos felújítás szennyvíz használati díjból) KOMPLEX REKONSTRUKCIÓ</t>
    </r>
  </si>
  <si>
    <t>Mindenki a rendszeren 3 db Önk.</t>
  </si>
  <si>
    <t>Rekonstrukciót érintő viziközmű eszköz/eszközök tulajdonosa büsz szerint</t>
  </si>
  <si>
    <t>2018 használati díj maradvány</t>
  </si>
  <si>
    <t xml:space="preserve">Önerő forrása </t>
  </si>
  <si>
    <t>2019 év használati díj képződés</t>
  </si>
  <si>
    <t>2018 használati díj maradvány (Ft)</t>
  </si>
  <si>
    <t>2019 használati díj képződés (Ft)</t>
  </si>
  <si>
    <t>HD kifizetve az önk-nek</t>
  </si>
  <si>
    <t>V036</t>
  </si>
  <si>
    <t>S015</t>
  </si>
  <si>
    <t>Körmend szennyvízelvezetési rendszer rekonstrukciók összesen:</t>
  </si>
  <si>
    <t>Rekonstrukciós pályázat 2019.</t>
  </si>
  <si>
    <t>Gravitációs iszapsűrítő bélelése és gépészeti felújítása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</si>
</sst>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</font>
    <font>
      <sz val="13"/>
      <color rgb="FFFF000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/>
    <xf numFmtId="3" fontId="0" fillId="0" borderId="0" xfId="0" applyNumberFormat="1"/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2"/>
  <sheetViews>
    <sheetView tabSelected="1" zoomScale="70" zoomScaleNormal="70" workbookViewId="0">
      <pane ySplit="1" topLeftCell="A5" activePane="bottomLeft" state="frozen"/>
      <selection pane="bottomLeft" activeCell="G26" sqref="G26"/>
    </sheetView>
  </sheetViews>
  <sheetFormatPr defaultColWidth="9.140625" defaultRowHeight="15"/>
  <cols>
    <col min="1" max="1" width="26" style="2" customWidth="1"/>
    <col min="2" max="2" width="31" style="2" customWidth="1"/>
    <col min="3" max="3" width="54.5703125" style="2" customWidth="1"/>
    <col min="4" max="5" width="20" style="2" customWidth="1"/>
    <col min="6" max="6" width="17.7109375" style="2" bestFit="1" customWidth="1"/>
    <col min="7" max="7" width="18.85546875" style="2" bestFit="1" customWidth="1"/>
    <col min="8" max="9" width="15.85546875" style="2" customWidth="1"/>
    <col min="10" max="10" width="29.28515625" style="2" customWidth="1"/>
    <col min="11" max="11" width="18" style="2" customWidth="1"/>
    <col min="12" max="12" width="22.7109375" style="2" bestFit="1" customWidth="1"/>
    <col min="13" max="14" width="12.7109375" style="2" bestFit="1" customWidth="1"/>
    <col min="15" max="15" width="11.42578125" style="2" bestFit="1" customWidth="1"/>
    <col min="16" max="16" width="11.7109375" style="2" bestFit="1" customWidth="1"/>
    <col min="17" max="18" width="10.28515625" style="2" bestFit="1" customWidth="1"/>
    <col min="19" max="20" width="11.42578125" style="2" bestFit="1" customWidth="1"/>
    <col min="21" max="22" width="10.28515625" style="2" bestFit="1" customWidth="1"/>
    <col min="23" max="16384" width="9.140625" style="2"/>
  </cols>
  <sheetData>
    <row r="1" spans="1:21" ht="75">
      <c r="A1" s="1" t="s">
        <v>0</v>
      </c>
      <c r="B1" s="33" t="s">
        <v>5</v>
      </c>
      <c r="C1" s="33" t="s">
        <v>1</v>
      </c>
      <c r="D1" s="33" t="s">
        <v>6</v>
      </c>
      <c r="E1" s="33" t="s">
        <v>7</v>
      </c>
      <c r="F1" s="34" t="s">
        <v>12</v>
      </c>
      <c r="G1" s="34" t="s">
        <v>13</v>
      </c>
      <c r="H1" s="34" t="s">
        <v>25</v>
      </c>
      <c r="I1" s="34" t="s">
        <v>27</v>
      </c>
      <c r="J1" s="33" t="s">
        <v>26</v>
      </c>
      <c r="K1" s="34" t="s">
        <v>24</v>
      </c>
    </row>
    <row r="2" spans="1:21">
      <c r="A2" s="36" t="s">
        <v>34</v>
      </c>
      <c r="B2" s="37"/>
      <c r="C2" s="37"/>
      <c r="D2" s="37"/>
      <c r="E2" s="37"/>
      <c r="F2" s="38"/>
      <c r="G2" s="38"/>
      <c r="H2" s="38"/>
      <c r="I2" s="38"/>
      <c r="J2" s="37"/>
      <c r="K2" s="38"/>
    </row>
    <row r="4" spans="1:21" ht="17.25">
      <c r="A4" s="41" t="s">
        <v>4</v>
      </c>
      <c r="B4" s="42"/>
      <c r="C4" s="42"/>
      <c r="D4" s="42"/>
      <c r="E4" s="42"/>
      <c r="F4" s="42"/>
      <c r="G4" s="42"/>
      <c r="H4" s="42"/>
      <c r="I4" s="42"/>
      <c r="J4" s="42"/>
      <c r="K4" s="43"/>
      <c r="L4" s="4"/>
    </row>
    <row r="5" spans="1:21" ht="103.5">
      <c r="A5" s="35" t="s">
        <v>0</v>
      </c>
      <c r="B5" s="35" t="s">
        <v>5</v>
      </c>
      <c r="C5" s="35" t="s">
        <v>1</v>
      </c>
      <c r="D5" s="35" t="s">
        <v>6</v>
      </c>
      <c r="E5" s="35" t="s">
        <v>7</v>
      </c>
      <c r="F5" s="5" t="s">
        <v>12</v>
      </c>
      <c r="G5" s="5" t="s">
        <v>13</v>
      </c>
      <c r="H5" s="5" t="s">
        <v>28</v>
      </c>
      <c r="I5" s="5" t="s">
        <v>29</v>
      </c>
      <c r="J5" s="35" t="s">
        <v>2</v>
      </c>
      <c r="K5" s="5" t="s">
        <v>24</v>
      </c>
      <c r="L5" s="4"/>
    </row>
    <row r="6" spans="1:21" ht="51.75">
      <c r="A6" s="22" t="s">
        <v>31</v>
      </c>
      <c r="B6" s="11" t="s">
        <v>9</v>
      </c>
      <c r="C6" s="12" t="s">
        <v>17</v>
      </c>
      <c r="D6" s="10">
        <v>2400000</v>
      </c>
      <c r="E6" s="10">
        <v>1600000</v>
      </c>
      <c r="F6" s="10">
        <f t="shared" ref="F6:F11" si="0">D6+E6</f>
        <v>4000000</v>
      </c>
      <c r="G6" s="10">
        <f t="shared" ref="G6:G10" si="1">F6*0.3</f>
        <v>1200000</v>
      </c>
      <c r="H6" s="10"/>
      <c r="I6" s="10"/>
      <c r="J6" s="6" t="s">
        <v>8</v>
      </c>
      <c r="K6" s="7" t="s">
        <v>23</v>
      </c>
      <c r="L6" s="4"/>
    </row>
    <row r="7" spans="1:21" ht="51.75">
      <c r="A7" s="22" t="s">
        <v>31</v>
      </c>
      <c r="B7" s="11" t="s">
        <v>9</v>
      </c>
      <c r="C7" s="12" t="s">
        <v>18</v>
      </c>
      <c r="D7" s="10">
        <v>4080000</v>
      </c>
      <c r="E7" s="10">
        <v>2720000</v>
      </c>
      <c r="F7" s="10">
        <f t="shared" si="0"/>
        <v>6800000</v>
      </c>
      <c r="G7" s="10">
        <f t="shared" si="1"/>
        <v>2040000</v>
      </c>
      <c r="H7" s="10"/>
      <c r="I7" s="10"/>
      <c r="J7" s="6" t="s">
        <v>8</v>
      </c>
      <c r="K7" s="7" t="s">
        <v>23</v>
      </c>
      <c r="L7" s="4"/>
    </row>
    <row r="8" spans="1:21" ht="51.75">
      <c r="A8" s="22" t="s">
        <v>31</v>
      </c>
      <c r="B8" s="11" t="s">
        <v>9</v>
      </c>
      <c r="C8" s="12" t="s">
        <v>19</v>
      </c>
      <c r="D8" s="10">
        <v>3600000</v>
      </c>
      <c r="E8" s="10">
        <v>2400000</v>
      </c>
      <c r="F8" s="10">
        <f t="shared" si="0"/>
        <v>6000000</v>
      </c>
      <c r="G8" s="10">
        <f t="shared" si="1"/>
        <v>1800000</v>
      </c>
      <c r="H8" s="10"/>
      <c r="I8" s="10"/>
      <c r="J8" s="6" t="s">
        <v>8</v>
      </c>
      <c r="K8" s="7" t="s">
        <v>23</v>
      </c>
      <c r="L8" s="4"/>
    </row>
    <row r="9" spans="1:21" ht="51.75">
      <c r="A9" s="22" t="s">
        <v>31</v>
      </c>
      <c r="B9" s="11" t="s">
        <v>9</v>
      </c>
      <c r="C9" s="13" t="s">
        <v>20</v>
      </c>
      <c r="D9" s="10">
        <v>2100000</v>
      </c>
      <c r="E9" s="10">
        <v>1400000</v>
      </c>
      <c r="F9" s="10">
        <f t="shared" si="0"/>
        <v>3500000</v>
      </c>
      <c r="G9" s="10">
        <f t="shared" si="1"/>
        <v>1050000</v>
      </c>
      <c r="H9" s="10"/>
      <c r="I9" s="10"/>
      <c r="J9" s="6" t="s">
        <v>8</v>
      </c>
      <c r="K9" s="29" t="s">
        <v>23</v>
      </c>
      <c r="L9" s="31"/>
      <c r="M9" s="30"/>
      <c r="N9" s="30"/>
    </row>
    <row r="10" spans="1:21" ht="52.5" thickBot="1">
      <c r="A10" s="22" t="s">
        <v>31</v>
      </c>
      <c r="B10" s="11" t="s">
        <v>9</v>
      </c>
      <c r="C10" s="14" t="s">
        <v>21</v>
      </c>
      <c r="D10" s="15">
        <v>1800000</v>
      </c>
      <c r="E10" s="15">
        <v>1200000</v>
      </c>
      <c r="F10" s="15">
        <f t="shared" si="0"/>
        <v>3000000</v>
      </c>
      <c r="G10" s="15">
        <f t="shared" si="1"/>
        <v>900000</v>
      </c>
      <c r="H10" s="15"/>
      <c r="I10" s="15"/>
      <c r="J10" s="6" t="s">
        <v>8</v>
      </c>
      <c r="K10" s="7" t="s">
        <v>23</v>
      </c>
      <c r="L10" s="4"/>
    </row>
    <row r="11" spans="1:21" ht="30.75" customHeight="1">
      <c r="A11" s="22" t="s">
        <v>31</v>
      </c>
      <c r="B11" s="16" t="s">
        <v>9</v>
      </c>
      <c r="C11" s="17" t="s">
        <v>15</v>
      </c>
      <c r="D11" s="18">
        <v>71220000</v>
      </c>
      <c r="E11" s="18">
        <v>47480000</v>
      </c>
      <c r="F11" s="18">
        <f t="shared" si="0"/>
        <v>118700000</v>
      </c>
      <c r="G11" s="18">
        <f>F11*0.3</f>
        <v>35610000</v>
      </c>
      <c r="H11" s="18"/>
      <c r="I11" s="18"/>
      <c r="J11" s="9" t="s">
        <v>8</v>
      </c>
      <c r="K11" s="7" t="s">
        <v>23</v>
      </c>
      <c r="L11" s="4"/>
      <c r="S11" s="3"/>
      <c r="T11" s="3"/>
      <c r="U11" s="3"/>
    </row>
    <row r="12" spans="1:21" ht="20.25" customHeight="1">
      <c r="A12" s="23" t="s">
        <v>31</v>
      </c>
      <c r="B12" s="39" t="s">
        <v>16</v>
      </c>
      <c r="C12" s="40"/>
      <c r="D12" s="26">
        <f>SUM(D6:D11)</f>
        <v>85200000</v>
      </c>
      <c r="E12" s="26">
        <f>SUM(E6:E11)</f>
        <v>56800000</v>
      </c>
      <c r="F12" s="26">
        <f>SUM(F6:F11)</f>
        <v>142000000</v>
      </c>
      <c r="G12" s="26">
        <f t="shared" ref="G12" si="2">SUM(G6:G11)</f>
        <v>42600000</v>
      </c>
      <c r="H12" s="26">
        <v>-3127087</v>
      </c>
      <c r="I12" s="26">
        <v>8695000</v>
      </c>
      <c r="J12" s="24"/>
      <c r="K12" s="25"/>
      <c r="L12" s="4"/>
    </row>
  </sheetData>
  <autoFilter ref="A5:B12"/>
  <mergeCells count="2">
    <mergeCell ref="B12:C12"/>
    <mergeCell ref="A4:K4"/>
  </mergeCells>
  <printOptions horizontalCentered="1"/>
  <pageMargins left="0" right="0" top="0.39370078740157483" bottom="0.59055118110236227" header="0.39370078740157483" footer="0.39370078740157483"/>
  <pageSetup paperSize="9" scale="55" fitToHeight="0" orientation="landscape" horizontalDpi="300" verticalDpi="300" r:id="rId1"/>
  <headerFooter>
    <oddFooter>&amp;P. oldal, összesen: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"/>
  <sheetViews>
    <sheetView zoomScale="70" zoomScaleNormal="70" workbookViewId="0">
      <pane ySplit="1" topLeftCell="A5" activePane="bottomLeft" state="frozen"/>
      <selection pane="bottomLeft" activeCell="B2" sqref="B2"/>
    </sheetView>
  </sheetViews>
  <sheetFormatPr defaultColWidth="9.140625" defaultRowHeight="15"/>
  <cols>
    <col min="1" max="1" width="26" style="2" customWidth="1"/>
    <col min="2" max="2" width="31" style="2" customWidth="1"/>
    <col min="3" max="3" width="54.5703125" style="2" customWidth="1"/>
    <col min="4" max="5" width="20" style="2" customWidth="1"/>
    <col min="6" max="6" width="17.7109375" style="2" bestFit="1" customWidth="1"/>
    <col min="7" max="7" width="18.85546875" style="2" bestFit="1" customWidth="1"/>
    <col min="8" max="9" width="15.85546875" style="2" customWidth="1"/>
    <col min="10" max="10" width="29.28515625" style="2" customWidth="1"/>
    <col min="11" max="11" width="18" style="2" customWidth="1"/>
    <col min="12" max="12" width="22.7109375" style="2" bestFit="1" customWidth="1"/>
    <col min="13" max="14" width="12.7109375" style="2" bestFit="1" customWidth="1"/>
    <col min="15" max="15" width="11.42578125" style="2" bestFit="1" customWidth="1"/>
    <col min="16" max="16" width="11.7109375" style="2" bestFit="1" customWidth="1"/>
    <col min="17" max="18" width="10.28515625" style="2" bestFit="1" customWidth="1"/>
    <col min="19" max="20" width="11.42578125" style="2" bestFit="1" customWidth="1"/>
    <col min="21" max="22" width="10.28515625" style="2" bestFit="1" customWidth="1"/>
    <col min="23" max="16384" width="9.140625" style="2"/>
  </cols>
  <sheetData>
    <row r="1" spans="1:15" ht="75">
      <c r="A1" s="1" t="s">
        <v>0</v>
      </c>
      <c r="B1" s="33" t="s">
        <v>5</v>
      </c>
      <c r="C1" s="33" t="s">
        <v>1</v>
      </c>
      <c r="D1" s="33" t="s">
        <v>6</v>
      </c>
      <c r="E1" s="33" t="s">
        <v>7</v>
      </c>
      <c r="F1" s="34" t="s">
        <v>12</v>
      </c>
      <c r="G1" s="34" t="s">
        <v>13</v>
      </c>
      <c r="H1" s="34" t="s">
        <v>25</v>
      </c>
      <c r="I1" s="34" t="s">
        <v>27</v>
      </c>
      <c r="J1" s="33" t="s">
        <v>26</v>
      </c>
      <c r="K1" s="34" t="s">
        <v>24</v>
      </c>
    </row>
    <row r="2" spans="1:15">
      <c r="A2" s="36" t="s">
        <v>34</v>
      </c>
      <c r="B2" s="37"/>
      <c r="C2" s="37"/>
      <c r="D2" s="37"/>
      <c r="E2" s="37"/>
      <c r="F2" s="38"/>
      <c r="G2" s="38"/>
      <c r="H2" s="38"/>
      <c r="I2" s="38"/>
      <c r="J2" s="37"/>
      <c r="K2" s="38"/>
    </row>
    <row r="4" spans="1:15" ht="17.25">
      <c r="A4" s="41" t="s">
        <v>4</v>
      </c>
      <c r="B4" s="42"/>
      <c r="C4" s="42"/>
      <c r="D4" s="42"/>
      <c r="E4" s="42"/>
      <c r="F4" s="42"/>
      <c r="G4" s="42"/>
      <c r="H4" s="42"/>
      <c r="I4" s="42"/>
      <c r="J4" s="42"/>
      <c r="K4" s="43"/>
      <c r="L4" s="4"/>
    </row>
    <row r="5" spans="1:15" ht="103.5">
      <c r="A5" s="35" t="s">
        <v>0</v>
      </c>
      <c r="B5" s="35" t="s">
        <v>5</v>
      </c>
      <c r="C5" s="35" t="s">
        <v>1</v>
      </c>
      <c r="D5" s="35" t="s">
        <v>6</v>
      </c>
      <c r="E5" s="35" t="s">
        <v>7</v>
      </c>
      <c r="F5" s="5" t="s">
        <v>12</v>
      </c>
      <c r="G5" s="5" t="s">
        <v>13</v>
      </c>
      <c r="H5" s="5" t="s">
        <v>28</v>
      </c>
      <c r="I5" s="5" t="s">
        <v>29</v>
      </c>
      <c r="J5" s="35" t="s">
        <v>2</v>
      </c>
      <c r="K5" s="5" t="s">
        <v>24</v>
      </c>
      <c r="L5" s="4"/>
    </row>
    <row r="6" spans="1:15" ht="86.25">
      <c r="A6" s="22" t="s">
        <v>32</v>
      </c>
      <c r="B6" s="19" t="s">
        <v>9</v>
      </c>
      <c r="C6" s="8" t="s">
        <v>22</v>
      </c>
      <c r="D6" s="10">
        <v>16090200</v>
      </c>
      <c r="E6" s="10">
        <v>20034000</v>
      </c>
      <c r="F6" s="10">
        <f>D6+E6</f>
        <v>36124200</v>
      </c>
      <c r="G6" s="10">
        <f>F6*0.3</f>
        <v>10837260</v>
      </c>
      <c r="H6" s="32" t="s">
        <v>30</v>
      </c>
      <c r="I6" s="10"/>
      <c r="J6" s="11" t="s">
        <v>3</v>
      </c>
      <c r="K6" s="20" t="s">
        <v>14</v>
      </c>
      <c r="L6" s="21"/>
    </row>
    <row r="7" spans="1:15" ht="69">
      <c r="A7" s="22" t="s">
        <v>32</v>
      </c>
      <c r="B7" s="19" t="s">
        <v>9</v>
      </c>
      <c r="C7" s="8" t="s">
        <v>10</v>
      </c>
      <c r="D7" s="10">
        <v>9437100</v>
      </c>
      <c r="E7" s="10">
        <v>18480000</v>
      </c>
      <c r="F7" s="10">
        <f>D7+E7</f>
        <v>27917100</v>
      </c>
      <c r="G7" s="10">
        <f>F7*0.3</f>
        <v>8375130</v>
      </c>
      <c r="H7" s="32" t="s">
        <v>30</v>
      </c>
      <c r="I7" s="10"/>
      <c r="J7" s="11" t="s">
        <v>3</v>
      </c>
      <c r="K7" s="20" t="s">
        <v>14</v>
      </c>
      <c r="L7" s="21"/>
    </row>
    <row r="8" spans="1:15" ht="51.75">
      <c r="A8" s="22" t="s">
        <v>32</v>
      </c>
      <c r="B8" s="19" t="s">
        <v>9</v>
      </c>
      <c r="C8" s="8" t="s">
        <v>11</v>
      </c>
      <c r="D8" s="10">
        <v>18526000</v>
      </c>
      <c r="E8" s="10">
        <v>11005000</v>
      </c>
      <c r="F8" s="10">
        <f>D8+E8</f>
        <v>29531000</v>
      </c>
      <c r="G8" s="10">
        <f>F8*0.3</f>
        <v>8859300</v>
      </c>
      <c r="H8" s="32" t="s">
        <v>30</v>
      </c>
      <c r="I8" s="10"/>
      <c r="J8" s="11" t="s">
        <v>3</v>
      </c>
      <c r="K8" s="20" t="s">
        <v>14</v>
      </c>
      <c r="L8" s="21"/>
    </row>
    <row r="9" spans="1:15" ht="51.75">
      <c r="A9" s="22" t="s">
        <v>32</v>
      </c>
      <c r="B9" s="19" t="s">
        <v>9</v>
      </c>
      <c r="C9" s="8" t="s">
        <v>35</v>
      </c>
      <c r="D9" s="10">
        <v>4800000</v>
      </c>
      <c r="E9" s="10">
        <v>3200000</v>
      </c>
      <c r="F9" s="10">
        <f>D9+E9</f>
        <v>8000000</v>
      </c>
      <c r="G9" s="10">
        <f>F9*0.3</f>
        <v>2400000</v>
      </c>
      <c r="H9" s="32" t="s">
        <v>30</v>
      </c>
      <c r="I9" s="10"/>
      <c r="J9" s="11" t="s">
        <v>3</v>
      </c>
      <c r="K9" s="20" t="s">
        <v>14</v>
      </c>
      <c r="L9" s="21"/>
    </row>
    <row r="10" spans="1:15" ht="17.25">
      <c r="A10" s="23" t="s">
        <v>32</v>
      </c>
      <c r="B10" s="44" t="s">
        <v>33</v>
      </c>
      <c r="C10" s="44"/>
      <c r="D10" s="26">
        <f>SUM(D6:D9)</f>
        <v>48853300</v>
      </c>
      <c r="E10" s="26">
        <f>SUM(E6:E9)</f>
        <v>52719000</v>
      </c>
      <c r="F10" s="26">
        <f>SUM(F6:F9)</f>
        <v>101572300</v>
      </c>
      <c r="G10" s="26">
        <f>SUM(G6:G9)</f>
        <v>30471690</v>
      </c>
      <c r="H10" s="28">
        <v>0</v>
      </c>
      <c r="I10" s="26">
        <v>63369000</v>
      </c>
      <c r="J10" s="27"/>
      <c r="K10" s="25"/>
      <c r="L10" s="21"/>
      <c r="O10" s="3"/>
    </row>
  </sheetData>
  <autoFilter ref="A5:B10"/>
  <mergeCells count="2">
    <mergeCell ref="B10:C10"/>
    <mergeCell ref="A4:K4"/>
  </mergeCells>
  <printOptions horizontalCentered="1"/>
  <pageMargins left="0" right="0" top="0.39370078740157483" bottom="0.59055118110236227" header="0.39370078740157483" footer="0.39370078740157483"/>
  <pageSetup paperSize="9" scale="55" fitToHeight="0" orientation="landscape" horizontalDpi="300" verticalDpi="300" r:id="rId1"/>
  <headerFooter>
    <oddFooter>&amp;P. oldal, összesen: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V036 Körmend</vt:lpstr>
      <vt:lpstr>S015 Körmend</vt:lpstr>
      <vt:lpstr>'S015 Körmend'!Nyomtatási_cím</vt:lpstr>
      <vt:lpstr>'V036 Körmend'!Nyomtatási_cím</vt:lpstr>
      <vt:lpstr>'S015 Körmend'!Nyomtatási_terület</vt:lpstr>
      <vt:lpstr>'V036 Körmend'!Nyomtatási_terület</vt:lpstr>
    </vt:vector>
  </TitlesOfParts>
  <Company>VASIVÍZ ZRt.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Körtvélyes Zita</dc:creator>
  <cp:lastModifiedBy>StepicsA</cp:lastModifiedBy>
  <cp:lastPrinted>2019-02-11T12:08:14Z</cp:lastPrinted>
  <dcterms:created xsi:type="dcterms:W3CDTF">2019-01-22T11:33:38Z</dcterms:created>
  <dcterms:modified xsi:type="dcterms:W3CDTF">2019-02-13T07:50:57Z</dcterms:modified>
</cp:coreProperties>
</file>